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485" windowWidth="14535" windowHeight="8880" activeTab="0"/>
  </bookViews>
  <sheets>
    <sheet name="ECTS-Punkte-Kalkulation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<sst xmlns="http://schemas.openxmlformats.org/spreadsheetml/2006/main" count="29" uniqueCount="24">
  <si>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Sonstiges</t>
  </si>
  <si>
    <t>Zeitstunden pro Semester</t>
  </si>
  <si>
    <t>Bezeichnung der Lehrveranstaltung</t>
  </si>
  <si>
    <t>Summe pro Semester</t>
  </si>
  <si>
    <t>Veranschlagter Arbeitsaufwand in Zeitstunden</t>
  </si>
  <si>
    <t>SWS</t>
  </si>
  <si>
    <t xml:space="preserve"> </t>
  </si>
  <si>
    <t>Umfang</t>
  </si>
  <si>
    <t>Vor- und Nachbereitung</t>
  </si>
  <si>
    <t xml:space="preserve"> Vor- und Nachbereitung</t>
  </si>
  <si>
    <t xml:space="preserve">Zeitstunden pro Woche </t>
  </si>
  <si>
    <t>Anfertigen eines Referats/ Vortrags</t>
  </si>
  <si>
    <t>Anfertigen einer schriftlichen Hausarbeit</t>
  </si>
  <si>
    <t>Workload gesamt</t>
  </si>
  <si>
    <t>ergibt Zeitstunden pro Semester</t>
  </si>
  <si>
    <r>
      <t xml:space="preserve"> </t>
    </r>
    <r>
      <rPr>
        <b/>
        <sz val="12"/>
        <rFont val="Arial"/>
        <family val="2"/>
      </rPr>
      <t>Lehrveranstaltungen</t>
    </r>
  </si>
  <si>
    <t>Studienaufwand</t>
  </si>
  <si>
    <t>cr</t>
  </si>
  <si>
    <t>Grundlagen der Berechnung (Vorgaben):</t>
  </si>
  <si>
    <t>Durchschnittliche Wochenarbeitszeit (h)</t>
  </si>
  <si>
    <t xml:space="preserve">Vorbereitung einer Klausur </t>
  </si>
  <si>
    <t>ECTS-Punkte</t>
  </si>
  <si>
    <t>Kalkulation der ECTS-Punkteverteilung innerhalb eines Semesters</t>
  </si>
  <si>
    <t>Kontaktzeit 'in class' (SWS)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</si>
</sst>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23" borderId="9" applyNumberFormat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4" fillId="8" borderId="11" xfId="0" applyFont="1" applyFill="1" applyBorder="1" applyAlignment="1">
      <alignment wrapText="1"/>
    </xf>
    <xf numFmtId="0" fontId="4" fillId="8" borderId="12" xfId="0" applyFont="1" applyFill="1" applyBorder="1" applyAlignment="1">
      <alignment wrapText="1"/>
    </xf>
    <xf numFmtId="0" fontId="4" fillId="8" borderId="13" xfId="0" applyFont="1" applyFill="1" applyBorder="1" applyAlignment="1">
      <alignment wrapText="1"/>
    </xf>
    <xf numFmtId="0" fontId="4" fillId="21" borderId="11" xfId="0" applyFont="1" applyFill="1" applyBorder="1" applyAlignment="1">
      <alignment wrapText="1"/>
    </xf>
    <xf numFmtId="0" fontId="4" fillId="21" borderId="13" xfId="0" applyFont="1" applyFill="1" applyBorder="1" applyAlignment="1">
      <alignment wrapText="1"/>
    </xf>
    <xf numFmtId="0" fontId="7" fillId="8" borderId="11" xfId="0" applyFont="1" applyFill="1" applyBorder="1" applyAlignment="1">
      <alignment/>
    </xf>
    <xf numFmtId="2" fontId="1" fillId="8" borderId="12" xfId="0" applyNumberFormat="1" applyFont="1" applyFill="1" applyBorder="1" applyAlignment="1">
      <alignment/>
    </xf>
    <xf numFmtId="2" fontId="1" fillId="8" borderId="13" xfId="0" applyNumberFormat="1" applyFont="1" applyFill="1" applyBorder="1" applyAlignment="1">
      <alignment/>
    </xf>
    <xf numFmtId="0" fontId="9" fillId="8" borderId="10" xfId="0" applyFont="1" applyFill="1" applyBorder="1" applyAlignment="1">
      <alignment/>
    </xf>
    <xf numFmtId="0" fontId="9" fillId="8" borderId="14" xfId="0" applyFont="1" applyFill="1" applyBorder="1" applyAlignment="1">
      <alignment/>
    </xf>
    <xf numFmtId="0" fontId="8" fillId="21" borderId="15" xfId="0" applyFont="1" applyFill="1" applyBorder="1" applyAlignment="1">
      <alignment horizontal="center" wrapText="1"/>
    </xf>
    <xf numFmtId="0" fontId="8" fillId="21" borderId="16" xfId="0" applyFont="1" applyFill="1" applyBorder="1" applyAlignment="1">
      <alignment horizontal="center" wrapText="1"/>
    </xf>
    <xf numFmtId="0" fontId="4" fillId="21" borderId="15" xfId="0" applyFont="1" applyFill="1" applyBorder="1" applyAlignment="1">
      <alignment wrapText="1"/>
    </xf>
    <xf numFmtId="2" fontId="0" fillId="21" borderId="17" xfId="0" applyNumberFormat="1" applyFill="1" applyBorder="1" applyAlignment="1">
      <alignment/>
    </xf>
    <xf numFmtId="2" fontId="0" fillId="21" borderId="18" xfId="0" applyNumberFormat="1" applyFill="1" applyBorder="1" applyAlignment="1">
      <alignment/>
    </xf>
    <xf numFmtId="0" fontId="4" fillId="8" borderId="19" xfId="0" applyFont="1" applyFill="1" applyBorder="1" applyAlignment="1">
      <alignment wrapText="1"/>
    </xf>
    <xf numFmtId="2" fontId="1" fillId="8" borderId="19" xfId="0" applyNumberFormat="1" applyFont="1" applyFill="1" applyBorder="1" applyAlignment="1">
      <alignment/>
    </xf>
    <xf numFmtId="0" fontId="0" fillId="8" borderId="16" xfId="0" applyFill="1" applyBorder="1" applyAlignment="1">
      <alignment/>
    </xf>
    <xf numFmtId="0" fontId="1" fillId="8" borderId="13" xfId="0" applyFont="1" applyFill="1" applyBorder="1" applyAlignment="1">
      <alignment/>
    </xf>
    <xf numFmtId="0" fontId="1" fillId="21" borderId="20" xfId="0" applyFont="1" applyFill="1" applyBorder="1" applyAlignment="1">
      <alignment/>
    </xf>
    <xf numFmtId="0" fontId="0" fillId="21" borderId="16" xfId="0" applyFill="1" applyBorder="1" applyAlignment="1">
      <alignment/>
    </xf>
    <xf numFmtId="0" fontId="0" fillId="21" borderId="21" xfId="0" applyFill="1" applyBorder="1" applyAlignment="1">
      <alignment/>
    </xf>
    <xf numFmtId="0" fontId="8" fillId="21" borderId="20" xfId="0" applyFont="1" applyFill="1" applyBorder="1" applyAlignment="1">
      <alignment horizontal="left"/>
    </xf>
    <xf numFmtId="0" fontId="0" fillId="21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21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24" borderId="0" xfId="0" applyFill="1" applyAlignment="1">
      <alignment/>
    </xf>
    <xf numFmtId="0" fontId="1" fillId="25" borderId="0" xfId="0" applyFont="1" applyFill="1" applyBorder="1" applyAlignment="1">
      <alignment/>
    </xf>
    <xf numFmtId="2" fontId="1" fillId="25" borderId="0" xfId="0" applyNumberFormat="1" applyFont="1" applyFill="1" applyBorder="1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0" fillId="25" borderId="0" xfId="0" applyFont="1" applyFill="1" applyAlignment="1">
      <alignment/>
    </xf>
    <xf numFmtId="0" fontId="10" fillId="25" borderId="0" xfId="0" applyFont="1" applyFill="1" applyAlignment="1">
      <alignment/>
    </xf>
    <xf numFmtId="2" fontId="8" fillId="21" borderId="15" xfId="0" applyNumberFormat="1" applyFont="1" applyFill="1" applyBorder="1" applyAlignment="1">
      <alignment/>
    </xf>
    <xf numFmtId="2" fontId="2" fillId="26" borderId="22" xfId="0" applyNumberFormat="1" applyFont="1" applyFill="1" applyBorder="1" applyAlignment="1">
      <alignment/>
    </xf>
    <xf numFmtId="0" fontId="8" fillId="26" borderId="16" xfId="0" applyFont="1" applyFill="1" applyBorder="1" applyAlignment="1">
      <alignment horizontal="center" wrapText="1"/>
    </xf>
    <xf numFmtId="0" fontId="4" fillId="26" borderId="16" xfId="0" applyFont="1" applyFill="1" applyBorder="1" applyAlignment="1">
      <alignment horizontal="center" wrapText="1"/>
    </xf>
    <xf numFmtId="2" fontId="0" fillId="26" borderId="23" xfId="0" applyNumberFormat="1" applyFill="1" applyBorder="1" applyAlignment="1">
      <alignment/>
    </xf>
    <xf numFmtId="2" fontId="0" fillId="26" borderId="24" xfId="0" applyNumberFormat="1" applyFill="1" applyBorder="1" applyAlignment="1">
      <alignment/>
    </xf>
    <xf numFmtId="0" fontId="0" fillId="24" borderId="25" xfId="0" applyFill="1" applyBorder="1" applyAlignment="1" applyProtection="1">
      <alignment/>
      <protection locked="0"/>
    </xf>
    <xf numFmtId="0" fontId="0" fillId="24" borderId="26" xfId="0" applyFill="1" applyBorder="1" applyAlignment="1" applyProtection="1">
      <alignment/>
      <protection locked="0"/>
    </xf>
    <xf numFmtId="2" fontId="0" fillId="24" borderId="27" xfId="0" applyNumberFormat="1" applyFill="1" applyBorder="1" applyAlignment="1" applyProtection="1">
      <alignment/>
      <protection locked="0"/>
    </xf>
    <xf numFmtId="2" fontId="0" fillId="24" borderId="28" xfId="0" applyNumberFormat="1" applyFill="1" applyBorder="1" applyAlignment="1" applyProtection="1">
      <alignment/>
      <protection locked="0"/>
    </xf>
    <xf numFmtId="2" fontId="0" fillId="24" borderId="29" xfId="0" applyNumberFormat="1" applyFill="1" applyBorder="1" applyAlignment="1" applyProtection="1">
      <alignment/>
      <protection locked="0"/>
    </xf>
    <xf numFmtId="2" fontId="0" fillId="24" borderId="30" xfId="0" applyNumberFormat="1" applyFill="1" applyBorder="1" applyAlignment="1" applyProtection="1">
      <alignment/>
      <protection locked="0"/>
    </xf>
    <xf numFmtId="2" fontId="0" fillId="8" borderId="31" xfId="0" applyNumberFormat="1" applyFont="1" applyFill="1" applyBorder="1" applyAlignment="1">
      <alignment/>
    </xf>
    <xf numFmtId="2" fontId="0" fillId="8" borderId="32" xfId="0" applyNumberFormat="1" applyFont="1" applyFill="1" applyBorder="1" applyAlignment="1">
      <alignment/>
    </xf>
    <xf numFmtId="2" fontId="0" fillId="8" borderId="27" xfId="0" applyNumberFormat="1" applyFill="1" applyBorder="1" applyAlignment="1">
      <alignment/>
    </xf>
    <xf numFmtId="2" fontId="0" fillId="8" borderId="28" xfId="0" applyNumberFormat="1" applyFill="1" applyBorder="1" applyAlignment="1">
      <alignment/>
    </xf>
    <xf numFmtId="2" fontId="1" fillId="25" borderId="33" xfId="0" applyNumberFormat="1" applyFont="1" applyFill="1" applyBorder="1" applyAlignment="1">
      <alignment/>
    </xf>
    <xf numFmtId="0" fontId="1" fillId="25" borderId="33" xfId="0" applyFont="1" applyFill="1" applyBorder="1" applyAlignment="1">
      <alignment/>
    </xf>
    <xf numFmtId="0" fontId="0" fillId="25" borderId="33" xfId="0" applyFill="1" applyBorder="1" applyAlignment="1">
      <alignment/>
    </xf>
    <xf numFmtId="2" fontId="4" fillId="21" borderId="33" xfId="0" applyNumberFormat="1" applyFont="1" applyFill="1" applyBorder="1" applyAlignment="1">
      <alignment/>
    </xf>
    <xf numFmtId="2" fontId="4" fillId="21" borderId="34" xfId="0" applyNumberFormat="1" applyFont="1" applyFill="1" applyBorder="1" applyAlignment="1">
      <alignment/>
    </xf>
    <xf numFmtId="2" fontId="0" fillId="24" borderId="0" xfId="0" applyNumberFormat="1" applyFill="1" applyAlignment="1">
      <alignment/>
    </xf>
    <xf numFmtId="0" fontId="1" fillId="24" borderId="0" xfId="0" applyFont="1" applyFill="1" applyAlignment="1">
      <alignment/>
    </xf>
    <xf numFmtId="2" fontId="1" fillId="24" borderId="0" xfId="0" applyNumberFormat="1" applyFont="1" applyFill="1" applyAlignment="1">
      <alignment/>
    </xf>
    <xf numFmtId="0" fontId="4" fillId="21" borderId="33" xfId="0" applyFont="1" applyFill="1" applyBorder="1" applyAlignment="1">
      <alignment horizontal="left"/>
    </xf>
    <xf numFmtId="0" fontId="0" fillId="24" borderId="29" xfId="0" applyFill="1" applyBorder="1" applyAlignment="1" applyProtection="1">
      <alignment horizontal="center"/>
      <protection locked="0"/>
    </xf>
    <xf numFmtId="0" fontId="0" fillId="24" borderId="30" xfId="0" applyFill="1" applyBorder="1" applyAlignment="1" applyProtection="1">
      <alignment horizontal="center"/>
      <protection locked="0"/>
    </xf>
    <xf numFmtId="0" fontId="4" fillId="25" borderId="0" xfId="0" applyFont="1" applyFill="1" applyBorder="1" applyAlignment="1">
      <alignment horizontal="left"/>
    </xf>
    <xf numFmtId="2" fontId="4" fillId="25" borderId="0" xfId="0" applyNumberFormat="1" applyFont="1" applyFill="1" applyBorder="1" applyAlignment="1">
      <alignment/>
    </xf>
    <xf numFmtId="2" fontId="8" fillId="25" borderId="0" xfId="0" applyNumberFormat="1" applyFont="1" applyFill="1" applyBorder="1" applyAlignment="1">
      <alignment/>
    </xf>
    <xf numFmtId="2" fontId="1" fillId="21" borderId="35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/>
        <i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114300</xdr:rowOff>
    </xdr:from>
    <xdr:to>
      <xdr:col>1</xdr:col>
      <xdr:colOff>438150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495425" y="1362075"/>
          <a:ext cx="266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95250</xdr:rowOff>
    </xdr:from>
    <xdr:to>
      <xdr:col>3</xdr:col>
      <xdr:colOff>809625</xdr:colOff>
      <xdr:row>4</xdr:row>
      <xdr:rowOff>95250</xdr:rowOff>
    </xdr:to>
    <xdr:sp>
      <xdr:nvSpPr>
        <xdr:cNvPr id="2" name="Line 2"/>
        <xdr:cNvSpPr>
          <a:spLocks/>
        </xdr:cNvSpPr>
      </xdr:nvSpPr>
      <xdr:spPr>
        <a:xfrm>
          <a:off x="3095625" y="1343025"/>
          <a:ext cx="266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3</xdr:row>
      <xdr:rowOff>104775</xdr:rowOff>
    </xdr:from>
    <xdr:to>
      <xdr:col>10</xdr:col>
      <xdr:colOff>0</xdr:colOff>
      <xdr:row>3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943850" y="742950"/>
          <a:ext cx="266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28575</xdr:rowOff>
    </xdr:from>
    <xdr:to>
      <xdr:col>4</xdr:col>
      <xdr:colOff>800100</xdr:colOff>
      <xdr:row>34</xdr:row>
      <xdr:rowOff>171450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5829300"/>
          <a:ext cx="41719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Vorlesungszeit: 14 Wochen pro Semester
Studentische Arbeitszeit (Soll): 22,5 Wochen pro Semester
1 Lehrveranstaltungsstunde (SWS) dauert 45 Minuten
Quantitativer Studienaufwand (Soll): 900 Arbeitsstunden pro Semester 
1 ECTS-Punkt entspricht 30 Zeitstunden Arbeitsaufwand
Pro Semester werden 30 ECTS-Punkte vergeben.</a:t>
          </a:r>
        </a:p>
      </xdr:txBody>
    </xdr:sp>
    <xdr:clientData/>
  </xdr:twoCellAnchor>
  <xdr:twoCellAnchor>
    <xdr:from>
      <xdr:col>9</xdr:col>
      <xdr:colOff>304800</xdr:colOff>
      <xdr:row>26</xdr:row>
      <xdr:rowOff>0</xdr:rowOff>
    </xdr:from>
    <xdr:to>
      <xdr:col>9</xdr:col>
      <xdr:colOff>314325</xdr:colOff>
      <xdr:row>26</xdr:row>
      <xdr:rowOff>152400</xdr:rowOff>
    </xdr:to>
    <xdr:sp>
      <xdr:nvSpPr>
        <xdr:cNvPr id="5" name="Line 7"/>
        <xdr:cNvSpPr>
          <a:spLocks/>
        </xdr:cNvSpPr>
      </xdr:nvSpPr>
      <xdr:spPr>
        <a:xfrm>
          <a:off x="7724775" y="526732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">
      <selection activeCell="A6" sqref="A6"/>
    </sheetView>
  </sheetViews>
  <sheetFormatPr defaultColWidth="11.421875" defaultRowHeight="12.75"/>
  <cols>
    <col min="1" max="1" width="19.8515625" style="0" customWidth="1"/>
    <col min="2" max="2" width="6.7109375" style="0" customWidth="1"/>
    <col min="3" max="3" width="11.7109375" style="0" customWidth="1"/>
    <col min="4" max="4" width="12.28125" style="0" customWidth="1"/>
    <col min="5" max="6" width="12.140625" style="0" customWidth="1"/>
    <col min="7" max="7" width="12.7109375" style="0" customWidth="1"/>
    <col min="8" max="8" width="11.7109375" style="0" customWidth="1"/>
    <col min="9" max="9" width="12.00390625" style="0" customWidth="1"/>
    <col min="10" max="10" width="11.8515625" style="0" customWidth="1"/>
    <col min="11" max="11" width="12.28125" style="0" customWidth="1"/>
  </cols>
  <sheetData>
    <row r="1" spans="1:11" s="31" customFormat="1" ht="18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32" customFormat="1" ht="13.5" thickBot="1">
      <c r="A2" s="25"/>
      <c r="B2" s="25"/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 thickBot="1">
      <c r="A3" s="23" t="s">
        <v>15</v>
      </c>
      <c r="B3" s="24"/>
      <c r="C3" s="2" t="s">
        <v>4</v>
      </c>
      <c r="D3" s="2"/>
      <c r="E3" s="12"/>
      <c r="F3" s="13"/>
      <c r="G3" s="12"/>
      <c r="H3" s="3"/>
      <c r="I3" s="21"/>
      <c r="J3" s="26" t="s">
        <v>16</v>
      </c>
      <c r="K3" s="15"/>
    </row>
    <row r="4" spans="1:11" s="1" customFormat="1" ht="48" customHeight="1" thickBot="1">
      <c r="A4" s="7" t="s">
        <v>2</v>
      </c>
      <c r="B4" s="8" t="s">
        <v>7</v>
      </c>
      <c r="C4" s="19" t="s">
        <v>23</v>
      </c>
      <c r="D4" s="5" t="s">
        <v>9</v>
      </c>
      <c r="E4" s="5" t="s">
        <v>8</v>
      </c>
      <c r="F4" s="5" t="s">
        <v>20</v>
      </c>
      <c r="G4" s="5" t="s">
        <v>11</v>
      </c>
      <c r="H4" s="5" t="s">
        <v>12</v>
      </c>
      <c r="I4" s="6" t="s">
        <v>0</v>
      </c>
      <c r="J4" s="14" t="s">
        <v>13</v>
      </c>
      <c r="K4" s="41" t="s">
        <v>21</v>
      </c>
    </row>
    <row r="5" spans="1:11" s="1" customFormat="1" ht="35.25" customHeight="1" thickBot="1">
      <c r="A5" s="4"/>
      <c r="B5" s="6" t="s">
        <v>5</v>
      </c>
      <c r="C5" s="19" t="s">
        <v>14</v>
      </c>
      <c r="D5" s="5" t="s">
        <v>10</v>
      </c>
      <c r="E5" s="5" t="s">
        <v>14</v>
      </c>
      <c r="F5" s="5" t="s">
        <v>1</v>
      </c>
      <c r="G5" s="5" t="s">
        <v>1</v>
      </c>
      <c r="H5" s="5" t="s">
        <v>1</v>
      </c>
      <c r="I5" s="6" t="s">
        <v>1</v>
      </c>
      <c r="J5" s="16" t="s">
        <v>1</v>
      </c>
      <c r="K5" s="42" t="s">
        <v>17</v>
      </c>
    </row>
    <row r="6" spans="1:11" ht="13.5" customHeight="1">
      <c r="A6" s="45"/>
      <c r="B6" s="64"/>
      <c r="C6" s="51">
        <f aca="true" t="shared" si="0" ref="C6:C25">B6*0.75*14</f>
        <v>0</v>
      </c>
      <c r="D6" s="47"/>
      <c r="E6" s="53">
        <f aca="true" t="shared" si="1" ref="E6:E25">D6*14</f>
        <v>0</v>
      </c>
      <c r="F6" s="47"/>
      <c r="G6" s="47"/>
      <c r="H6" s="47"/>
      <c r="I6" s="49"/>
      <c r="J6" s="17">
        <f aca="true" t="shared" si="2" ref="J6:J11">SUM(C6,E6,F6,G6,H6,I6)</f>
        <v>0</v>
      </c>
      <c r="K6" s="43">
        <f aca="true" t="shared" si="3" ref="K6:K26">J6/30</f>
        <v>0</v>
      </c>
    </row>
    <row r="7" spans="1:11" ht="13.5" customHeight="1">
      <c r="A7" s="45"/>
      <c r="B7" s="64"/>
      <c r="C7" s="51">
        <f t="shared" si="0"/>
        <v>0</v>
      </c>
      <c r="D7" s="47"/>
      <c r="E7" s="53">
        <f t="shared" si="1"/>
        <v>0</v>
      </c>
      <c r="F7" s="47"/>
      <c r="G7" s="47"/>
      <c r="H7" s="47"/>
      <c r="I7" s="49"/>
      <c r="J7" s="17">
        <f t="shared" si="2"/>
        <v>0</v>
      </c>
      <c r="K7" s="43">
        <f t="shared" si="3"/>
        <v>0</v>
      </c>
    </row>
    <row r="8" spans="1:11" ht="12.75">
      <c r="A8" s="46"/>
      <c r="B8" s="65"/>
      <c r="C8" s="52">
        <f t="shared" si="0"/>
        <v>0</v>
      </c>
      <c r="D8" s="48"/>
      <c r="E8" s="54">
        <f t="shared" si="1"/>
        <v>0</v>
      </c>
      <c r="F8" s="48"/>
      <c r="G8" s="48"/>
      <c r="H8" s="48"/>
      <c r="I8" s="50"/>
      <c r="J8" s="18">
        <f t="shared" si="2"/>
        <v>0</v>
      </c>
      <c r="K8" s="44">
        <f t="shared" si="3"/>
        <v>0</v>
      </c>
    </row>
    <row r="9" spans="1:11" ht="12.75">
      <c r="A9" s="46"/>
      <c r="B9" s="65"/>
      <c r="C9" s="52">
        <f t="shared" si="0"/>
        <v>0</v>
      </c>
      <c r="D9" s="48"/>
      <c r="E9" s="54">
        <f t="shared" si="1"/>
        <v>0</v>
      </c>
      <c r="F9" s="48"/>
      <c r="G9" s="48"/>
      <c r="H9" s="48"/>
      <c r="I9" s="50"/>
      <c r="J9" s="18">
        <f t="shared" si="2"/>
        <v>0</v>
      </c>
      <c r="K9" s="44">
        <f t="shared" si="3"/>
        <v>0</v>
      </c>
    </row>
    <row r="10" spans="1:11" ht="12.75">
      <c r="A10" s="46"/>
      <c r="B10" s="65"/>
      <c r="C10" s="52">
        <f t="shared" si="0"/>
        <v>0</v>
      </c>
      <c r="D10" s="48"/>
      <c r="E10" s="54">
        <f t="shared" si="1"/>
        <v>0</v>
      </c>
      <c r="F10" s="48"/>
      <c r="G10" s="48"/>
      <c r="H10" s="48"/>
      <c r="I10" s="50"/>
      <c r="J10" s="18">
        <f t="shared" si="2"/>
        <v>0</v>
      </c>
      <c r="K10" s="44">
        <f t="shared" si="3"/>
        <v>0</v>
      </c>
    </row>
    <row r="11" spans="1:11" ht="12.75">
      <c r="A11" s="46"/>
      <c r="B11" s="65"/>
      <c r="C11" s="52">
        <f t="shared" si="0"/>
        <v>0</v>
      </c>
      <c r="D11" s="48"/>
      <c r="E11" s="54">
        <f t="shared" si="1"/>
        <v>0</v>
      </c>
      <c r="F11" s="48"/>
      <c r="G11" s="48"/>
      <c r="H11" s="48"/>
      <c r="I11" s="50"/>
      <c r="J11" s="18">
        <f t="shared" si="2"/>
        <v>0</v>
      </c>
      <c r="K11" s="44">
        <f t="shared" si="3"/>
        <v>0</v>
      </c>
    </row>
    <row r="12" spans="1:11" ht="12.75">
      <c r="A12" s="46"/>
      <c r="B12" s="65"/>
      <c r="C12" s="52">
        <f t="shared" si="0"/>
        <v>0</v>
      </c>
      <c r="D12" s="48"/>
      <c r="E12" s="54">
        <f t="shared" si="1"/>
        <v>0</v>
      </c>
      <c r="F12" s="48"/>
      <c r="G12" s="48"/>
      <c r="H12" s="48"/>
      <c r="I12" s="50"/>
      <c r="J12" s="18">
        <f aca="true" t="shared" si="4" ref="J12:J18">SUM(C12,E12,F12,G12,H12,I12)</f>
        <v>0</v>
      </c>
      <c r="K12" s="44">
        <f t="shared" si="3"/>
        <v>0</v>
      </c>
    </row>
    <row r="13" spans="1:11" ht="12.75">
      <c r="A13" s="46"/>
      <c r="B13" s="65"/>
      <c r="C13" s="52">
        <f t="shared" si="0"/>
        <v>0</v>
      </c>
      <c r="D13" s="48"/>
      <c r="E13" s="54">
        <f t="shared" si="1"/>
        <v>0</v>
      </c>
      <c r="F13" s="48"/>
      <c r="G13" s="48"/>
      <c r="H13" s="48"/>
      <c r="I13" s="50"/>
      <c r="J13" s="18">
        <f t="shared" si="4"/>
        <v>0</v>
      </c>
      <c r="K13" s="44">
        <f t="shared" si="3"/>
        <v>0</v>
      </c>
    </row>
    <row r="14" spans="1:11" ht="12.75">
      <c r="A14" s="46"/>
      <c r="B14" s="65"/>
      <c r="C14" s="52">
        <f t="shared" si="0"/>
        <v>0</v>
      </c>
      <c r="D14" s="48"/>
      <c r="E14" s="54">
        <f t="shared" si="1"/>
        <v>0</v>
      </c>
      <c r="F14" s="48"/>
      <c r="G14" s="48"/>
      <c r="H14" s="48"/>
      <c r="I14" s="50"/>
      <c r="J14" s="18">
        <f t="shared" si="4"/>
        <v>0</v>
      </c>
      <c r="K14" s="44">
        <f t="shared" si="3"/>
        <v>0</v>
      </c>
    </row>
    <row r="15" spans="1:11" ht="12.75">
      <c r="A15" s="46"/>
      <c r="B15" s="65"/>
      <c r="C15" s="52">
        <f t="shared" si="0"/>
        <v>0</v>
      </c>
      <c r="D15" s="48"/>
      <c r="E15" s="54">
        <f t="shared" si="1"/>
        <v>0</v>
      </c>
      <c r="F15" s="48"/>
      <c r="G15" s="48"/>
      <c r="H15" s="48"/>
      <c r="I15" s="50"/>
      <c r="J15" s="18">
        <f t="shared" si="4"/>
        <v>0</v>
      </c>
      <c r="K15" s="44">
        <f t="shared" si="3"/>
        <v>0</v>
      </c>
    </row>
    <row r="16" spans="1:11" ht="12.75">
      <c r="A16" s="46"/>
      <c r="B16" s="65"/>
      <c r="C16" s="52">
        <f t="shared" si="0"/>
        <v>0</v>
      </c>
      <c r="D16" s="48"/>
      <c r="E16" s="54">
        <f t="shared" si="1"/>
        <v>0</v>
      </c>
      <c r="F16" s="48"/>
      <c r="G16" s="48"/>
      <c r="H16" s="48"/>
      <c r="I16" s="50"/>
      <c r="J16" s="18">
        <f t="shared" si="4"/>
        <v>0</v>
      </c>
      <c r="K16" s="44">
        <f t="shared" si="3"/>
        <v>0</v>
      </c>
    </row>
    <row r="17" spans="1:11" ht="12.75">
      <c r="A17" s="46"/>
      <c r="B17" s="65"/>
      <c r="C17" s="52">
        <f t="shared" si="0"/>
        <v>0</v>
      </c>
      <c r="D17" s="48"/>
      <c r="E17" s="54">
        <f t="shared" si="1"/>
        <v>0</v>
      </c>
      <c r="F17" s="48"/>
      <c r="G17" s="48"/>
      <c r="H17" s="48"/>
      <c r="I17" s="50"/>
      <c r="J17" s="18">
        <f t="shared" si="4"/>
        <v>0</v>
      </c>
      <c r="K17" s="44">
        <f t="shared" si="3"/>
        <v>0</v>
      </c>
    </row>
    <row r="18" spans="1:11" ht="12.75">
      <c r="A18" s="46"/>
      <c r="B18" s="65"/>
      <c r="C18" s="52">
        <f t="shared" si="0"/>
        <v>0</v>
      </c>
      <c r="D18" s="48"/>
      <c r="E18" s="54">
        <f t="shared" si="1"/>
        <v>0</v>
      </c>
      <c r="F18" s="48"/>
      <c r="G18" s="48"/>
      <c r="H18" s="48"/>
      <c r="I18" s="50"/>
      <c r="J18" s="18">
        <f t="shared" si="4"/>
        <v>0</v>
      </c>
      <c r="K18" s="44">
        <f t="shared" si="3"/>
        <v>0</v>
      </c>
    </row>
    <row r="19" spans="1:11" ht="12.75">
      <c r="A19" s="46"/>
      <c r="B19" s="65"/>
      <c r="C19" s="52">
        <f t="shared" si="0"/>
        <v>0</v>
      </c>
      <c r="D19" s="48"/>
      <c r="E19" s="54">
        <f t="shared" si="1"/>
        <v>0</v>
      </c>
      <c r="F19" s="48"/>
      <c r="G19" s="48"/>
      <c r="H19" s="48"/>
      <c r="I19" s="50"/>
      <c r="J19" s="18">
        <f aca="true" t="shared" si="5" ref="J19:J25">SUM(C19,E19,F19,G19,H19,I19)</f>
        <v>0</v>
      </c>
      <c r="K19" s="44">
        <f t="shared" si="3"/>
        <v>0</v>
      </c>
    </row>
    <row r="20" spans="1:11" ht="12.75">
      <c r="A20" s="46"/>
      <c r="B20" s="65"/>
      <c r="C20" s="52">
        <f t="shared" si="0"/>
        <v>0</v>
      </c>
      <c r="D20" s="48"/>
      <c r="E20" s="54">
        <f t="shared" si="1"/>
        <v>0</v>
      </c>
      <c r="F20" s="48"/>
      <c r="G20" s="48"/>
      <c r="H20" s="48"/>
      <c r="I20" s="50"/>
      <c r="J20" s="18">
        <f t="shared" si="5"/>
        <v>0</v>
      </c>
      <c r="K20" s="44">
        <f t="shared" si="3"/>
        <v>0</v>
      </c>
    </row>
    <row r="21" spans="1:11" ht="12.75">
      <c r="A21" s="46"/>
      <c r="B21" s="65"/>
      <c r="C21" s="52">
        <f t="shared" si="0"/>
        <v>0</v>
      </c>
      <c r="D21" s="48"/>
      <c r="E21" s="54">
        <f t="shared" si="1"/>
        <v>0</v>
      </c>
      <c r="F21" s="48"/>
      <c r="G21" s="48"/>
      <c r="H21" s="48"/>
      <c r="I21" s="50"/>
      <c r="J21" s="18">
        <f t="shared" si="5"/>
        <v>0</v>
      </c>
      <c r="K21" s="44">
        <f t="shared" si="3"/>
        <v>0</v>
      </c>
    </row>
    <row r="22" spans="1:11" ht="12.75">
      <c r="A22" s="46"/>
      <c r="B22" s="65"/>
      <c r="C22" s="52">
        <f t="shared" si="0"/>
        <v>0</v>
      </c>
      <c r="D22" s="48"/>
      <c r="E22" s="54">
        <f t="shared" si="1"/>
        <v>0</v>
      </c>
      <c r="F22" s="48"/>
      <c r="G22" s="48"/>
      <c r="H22" s="48"/>
      <c r="I22" s="50"/>
      <c r="J22" s="18">
        <f t="shared" si="5"/>
        <v>0</v>
      </c>
      <c r="K22" s="44">
        <f t="shared" si="3"/>
        <v>0</v>
      </c>
    </row>
    <row r="23" spans="1:11" ht="12.75">
      <c r="A23" s="46"/>
      <c r="B23" s="65"/>
      <c r="C23" s="52">
        <f t="shared" si="0"/>
        <v>0</v>
      </c>
      <c r="D23" s="48"/>
      <c r="E23" s="54">
        <f t="shared" si="1"/>
        <v>0</v>
      </c>
      <c r="F23" s="48"/>
      <c r="G23" s="48"/>
      <c r="H23" s="48"/>
      <c r="I23" s="50"/>
      <c r="J23" s="18">
        <f t="shared" si="5"/>
        <v>0</v>
      </c>
      <c r="K23" s="44">
        <f t="shared" si="3"/>
        <v>0</v>
      </c>
    </row>
    <row r="24" spans="1:11" ht="12.75">
      <c r="A24" s="46"/>
      <c r="B24" s="65"/>
      <c r="C24" s="52">
        <f t="shared" si="0"/>
        <v>0</v>
      </c>
      <c r="D24" s="48"/>
      <c r="E24" s="54">
        <f t="shared" si="1"/>
        <v>0</v>
      </c>
      <c r="F24" s="48"/>
      <c r="G24" s="48"/>
      <c r="H24" s="48"/>
      <c r="I24" s="50"/>
      <c r="J24" s="18">
        <f t="shared" si="5"/>
        <v>0</v>
      </c>
      <c r="K24" s="44">
        <f t="shared" si="3"/>
        <v>0</v>
      </c>
    </row>
    <row r="25" spans="1:11" ht="13.5" thickBot="1">
      <c r="A25" s="46"/>
      <c r="B25" s="65"/>
      <c r="C25" s="52">
        <f t="shared" si="0"/>
        <v>0</v>
      </c>
      <c r="D25" s="48"/>
      <c r="E25" s="54">
        <f t="shared" si="1"/>
        <v>0</v>
      </c>
      <c r="F25" s="48"/>
      <c r="G25" s="48"/>
      <c r="H25" s="48"/>
      <c r="I25" s="50"/>
      <c r="J25" s="18">
        <f t="shared" si="5"/>
        <v>0</v>
      </c>
      <c r="K25" s="44">
        <f t="shared" si="3"/>
        <v>0</v>
      </c>
    </row>
    <row r="26" spans="1:11" ht="24" customHeight="1" thickBot="1">
      <c r="A26" s="9" t="s">
        <v>3</v>
      </c>
      <c r="B26" s="22">
        <f aca="true" t="shared" si="6" ref="B26:J26">SUM(B6:B25)</f>
        <v>0</v>
      </c>
      <c r="C26" s="20">
        <f t="shared" si="6"/>
        <v>0</v>
      </c>
      <c r="D26" s="10">
        <f t="shared" si="6"/>
        <v>0</v>
      </c>
      <c r="E26" s="10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1">
        <f t="shared" si="6"/>
        <v>0</v>
      </c>
      <c r="J26" s="39">
        <f t="shared" si="6"/>
        <v>0</v>
      </c>
      <c r="K26" s="40">
        <f t="shared" si="3"/>
        <v>0</v>
      </c>
    </row>
    <row r="27" spans="1:11" ht="15.75" customHeight="1">
      <c r="A27" s="33"/>
      <c r="B27" s="56"/>
      <c r="C27" s="34" t="s">
        <v>6</v>
      </c>
      <c r="D27" s="55"/>
      <c r="E27" s="55"/>
      <c r="F27" s="57"/>
      <c r="G27" s="63" t="s">
        <v>19</v>
      </c>
      <c r="H27" s="58"/>
      <c r="I27" s="59"/>
      <c r="J27" s="69">
        <f>J26/22.5</f>
        <v>0</v>
      </c>
      <c r="K27" s="35"/>
    </row>
    <row r="28" spans="1:11" ht="13.5" customHeight="1">
      <c r="A28" s="33"/>
      <c r="B28" s="33"/>
      <c r="C28" s="34"/>
      <c r="D28" s="34"/>
      <c r="E28" s="34"/>
      <c r="F28" s="36"/>
      <c r="G28" s="66"/>
      <c r="H28" s="67"/>
      <c r="I28" s="67"/>
      <c r="J28" s="68"/>
      <c r="K28" s="35"/>
    </row>
    <row r="29" spans="1:11" ht="12.75" customHeight="1">
      <c r="A29" s="61" t="s">
        <v>18</v>
      </c>
      <c r="B29" s="61"/>
      <c r="C29" s="62"/>
      <c r="D29" s="60"/>
      <c r="E29" s="32"/>
      <c r="F29" s="35"/>
      <c r="G29" s="35"/>
      <c r="H29" s="35"/>
      <c r="I29" s="35"/>
      <c r="J29" s="35"/>
      <c r="K29" s="35"/>
    </row>
    <row r="30" spans="1:11" ht="12.75">
      <c r="A30" s="32"/>
      <c r="B30" s="32"/>
      <c r="C30" s="60"/>
      <c r="D30" s="60"/>
      <c r="E30" s="32"/>
      <c r="F30" s="35"/>
      <c r="G30" s="35"/>
      <c r="H30" s="35"/>
      <c r="I30" s="35"/>
      <c r="J30" s="35"/>
      <c r="K30" s="35"/>
    </row>
    <row r="31" spans="1:11" ht="12.75">
      <c r="A31" s="32"/>
      <c r="B31" s="32"/>
      <c r="C31" s="60"/>
      <c r="D31" s="60"/>
      <c r="E31" s="32"/>
      <c r="F31" s="35"/>
      <c r="G31" s="35"/>
      <c r="H31" s="35"/>
      <c r="I31" s="35"/>
      <c r="J31" s="35"/>
      <c r="K31" s="35"/>
    </row>
    <row r="32" spans="1:11" s="28" customFormat="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s="28" customFormat="1" ht="18">
      <c r="A33" s="36"/>
      <c r="B33" s="37"/>
      <c r="C33" s="38"/>
      <c r="D33" s="37"/>
      <c r="E33" s="36"/>
      <c r="F33" s="36"/>
      <c r="G33" s="36"/>
      <c r="H33" s="36"/>
      <c r="I33" s="36"/>
      <c r="J33" s="36"/>
      <c r="K33" s="36"/>
    </row>
    <row r="34" spans="1:11" s="28" customFormat="1" ht="18">
      <c r="A34" s="36"/>
      <c r="B34" s="37"/>
      <c r="C34" s="38"/>
      <c r="D34" s="37"/>
      <c r="E34" s="36"/>
      <c r="F34" s="36"/>
      <c r="G34" s="36"/>
      <c r="H34" s="36"/>
      <c r="I34" s="36"/>
      <c r="J34" s="36"/>
      <c r="K34" s="36"/>
    </row>
    <row r="35" spans="1:11" s="28" customFormat="1" ht="18">
      <c r="A35" s="36"/>
      <c r="B35" s="37"/>
      <c r="C35" s="38"/>
      <c r="D35" s="37"/>
      <c r="E35" s="36"/>
      <c r="F35" s="36"/>
      <c r="G35" s="36"/>
      <c r="H35" s="36"/>
      <c r="I35" s="36"/>
      <c r="J35" s="36"/>
      <c r="K35" s="36"/>
    </row>
    <row r="36" spans="2:4" s="70" customFormat="1" ht="18">
      <c r="B36" s="71"/>
      <c r="C36" s="72"/>
      <c r="D36" s="71"/>
    </row>
    <row r="37" spans="2:4" s="70" customFormat="1" ht="18">
      <c r="B37" s="71"/>
      <c r="C37" s="72"/>
      <c r="D37" s="71"/>
    </row>
    <row r="38" s="70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</sheetData>
  <sheetProtection password="DDED" sheet="1" objects="1" scenarios="1" selectLockedCells="1"/>
  <conditionalFormatting sqref="K26">
    <cfRule type="cellIs" priority="1" dxfId="0" operator="greaterThan" stopIfTrue="1">
      <formula>30</formula>
    </cfRule>
  </conditionalFormatting>
  <conditionalFormatting sqref="J26">
    <cfRule type="cellIs" priority="2" dxfId="0" operator="greaterThan" stopIfTrue="1">
      <formula>900</formula>
    </cfRule>
  </conditionalFormatting>
  <printOptions headings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&amp;CJulius-Maximilians-Universität Würzburg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Julius-Maximilians-Universitaet Wuerzburg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Leistungspunkterechner</dc:title>
  <dc:subject/>
  <dc:creator>Dr. Christof Clausing</dc:creator>
  <cp:keywords/>
  <dc:description/>
  <cp:lastModifiedBy>clausing</cp:lastModifiedBy>
  <cp:lastPrinted>2007-12-04T15:17:08Z</cp:lastPrinted>
  <dcterms:created xsi:type="dcterms:W3CDTF">2003-01-27T19:12:33Z</dcterms:created>
  <dcterms:modified xsi:type="dcterms:W3CDTF">2007-12-04T15:18:00Z</dcterms:modified>
  <cp:category/>
  <cp:version/>
  <cp:contentType/>
  <cp:contentStatus/>
</cp:coreProperties>
</file>